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mes\Documents\NSCS\millerjw\dom\mgmt462\data\"/>
    </mc:Choice>
  </mc:AlternateContent>
  <xr:revisionPtr revIDLastSave="0" documentId="8_{7B048922-2E80-47BC-83E5-90A1C9A7F14A}" xr6:coauthVersionLast="37" xr6:coauthVersionMax="37" xr10:uidLastSave="{00000000-0000-0000-0000-000000000000}"/>
  <bookViews>
    <workbookView xWindow="0" yWindow="0" windowWidth="15552" windowHeight="8220" xr2:uid="{00000000-000D-0000-FFFF-FFFF00000000}"/>
  </bookViews>
  <sheets>
    <sheet name="Data" sheetId="1" r:id="rId1"/>
    <sheet name="About" sheetId="2" r:id="rId2"/>
    <sheet name="Footnotes" sheetId="3" r:id="rId3"/>
    <sheet name="Settings" sheetId="4" r:id="rId4"/>
    <sheet name="Download" sheetId="5" r:id="rId5"/>
    <sheet name="v" sheetId="6" r:id="rId6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" i="5" l="1"/>
  <c r="C5" i="5"/>
  <c r="C4" i="5"/>
  <c r="B1" i="2"/>
</calcChain>
</file>

<file path=xl/sharedStrings.xml><?xml version="1.0" encoding="utf-8"?>
<sst xmlns="http://schemas.openxmlformats.org/spreadsheetml/2006/main" count="200" uniqueCount="199">
  <si>
    <t>Country</t>
  </si>
  <si>
    <t>Motor vehicles (not 2-wheelers) per 1,000 population</t>
  </si>
  <si>
    <t>Year(s)</t>
  </si>
  <si>
    <t>Footnote</t>
  </si>
  <si>
    <t>Afghanistan</t>
  </si>
  <si>
    <t>Footnotes not available yet</t>
  </si>
  <si>
    <t>Albania</t>
  </si>
  <si>
    <t>Algeria</t>
  </si>
  <si>
    <t>Angola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</si>
  <si>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</si>
  <si>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</si>
  <si>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</si>
  <si>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</si>
  <si>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</si>
  <si>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</si>
  <si>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</si>
  <si>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</si>
  <si>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</si>
  <si>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</si>
  <si>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</si>
  <si>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</si>
  <si>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</si>
  <si>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</si>
  <si>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</si>
  <si>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</si>
  <si>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</si>
  <si>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</si>
  <si>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</t>
  </si>
  <si>
    <t>Bulgaria</t>
  </si>
  <si>
    <t>Burkina Faso</t>
  </si>
  <si>
    <t>Burundi</t>
  </si>
  <si>
    <t>Canada</t>
  </si>
  <si>
    <t>Cape Verde</t>
  </si>
  <si>
    <t>Central African Republic</t>
  </si>
  <si>
    <t>Chad</t>
  </si>
  <si>
    <t>Chile</t>
  </si>
  <si>
    <t>China</t>
  </si>
  <si>
    <t>Colombia</t>
  </si>
  <si>
    <t>Comoros</t>
  </si>
  <si>
    <t>Congo, Dem. Rep.</t>
  </si>
  <si>
    <t>Congo, Rep.</t>
  </si>
  <si>
    <t>Costa Rica</t>
  </si>
  <si>
    <t>Croatia</t>
  </si>
  <si>
    <t>Cuba</t>
  </si>
  <si>
    <t>Cyprus</t>
  </si>
  <si>
    <t>Czech Republic</t>
  </si>
  <si>
    <t>Denmark</t>
  </si>
  <si>
    <t>Dominican Republic</t>
  </si>
  <si>
    <t>Ecuador</t>
  </si>
  <si>
    <t>El Salvador</t>
  </si>
  <si>
    <t>Eritrea</t>
  </si>
  <si>
    <t>Definition and explanations</t>
  </si>
  <si>
    <t>Estonia</t>
  </si>
  <si>
    <t>Ethiopia</t>
  </si>
  <si>
    <t>Fiji</t>
  </si>
  <si>
    <t>Finland</t>
  </si>
  <si>
    <t>France</t>
  </si>
  <si>
    <t>Gambia</t>
  </si>
  <si>
    <t>Georgia</t>
  </si>
  <si>
    <t>Germany</t>
  </si>
  <si>
    <t>Ghana</t>
  </si>
  <si>
    <t>Greece</t>
  </si>
  <si>
    <t>Indicator name</t>
  </si>
  <si>
    <t>Guatemala</t>
  </si>
  <si>
    <t>Guinea-Bissau</t>
  </si>
  <si>
    <t>Guyana</t>
  </si>
  <si>
    <t>Honduras</t>
  </si>
  <si>
    <t>Hong Kong, China</t>
  </si>
  <si>
    <t>Hungary</t>
  </si>
  <si>
    <t>Iceland</t>
  </si>
  <si>
    <t>India</t>
  </si>
  <si>
    <t>Indonesia</t>
  </si>
  <si>
    <t>Iran</t>
  </si>
  <si>
    <t>Motor vehicles (excluding 2-wheelers) per 1,000 population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</si>
  <si>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</si>
  <si>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</si>
  <si>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</si>
  <si>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</si>
  <si>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</si>
  <si>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</si>
  <si>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</si>
  <si>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</si>
  <si>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</si>
  <si>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</si>
  <si>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 Republic</t>
  </si>
  <si>
    <t>Lao</t>
  </si>
  <si>
    <t>Latvia</t>
  </si>
  <si>
    <t>Liberia</t>
  </si>
  <si>
    <t>Libya</t>
  </si>
  <si>
    <t>Definition of indicator</t>
  </si>
  <si>
    <t>Lithuania</t>
  </si>
  <si>
    <t xml:space="preserve">Motor vehicles include cars, buses, and freight vehicles but do not include two-wheelers. Population refers to midyear population in the year for which data are available. </t>
  </si>
  <si>
    <t>Luxembourg</t>
  </si>
  <si>
    <t>Macao, China</t>
  </si>
  <si>
    <t>Macedonia, FYR</t>
  </si>
  <si>
    <t>Malawi</t>
  </si>
  <si>
    <t>Malaysia</t>
  </si>
  <si>
    <t>Maldives</t>
  </si>
  <si>
    <t>Mali</t>
  </si>
  <si>
    <t>Malta</t>
  </si>
  <si>
    <t>Unit of measurement</t>
  </si>
  <si>
    <t>Mauritius</t>
  </si>
  <si>
    <t>Mexico</t>
  </si>
  <si>
    <t>Micronesia, Fed. Sts.</t>
  </si>
  <si>
    <t>Moldova</t>
  </si>
  <si>
    <t>Monaco</t>
  </si>
  <si>
    <t>Mongolia</t>
  </si>
  <si>
    <t>Indicator-settings in the graph</t>
  </si>
  <si>
    <t>Morocco</t>
  </si>
  <si>
    <t>Mozambique</t>
  </si>
  <si>
    <t>Myanmar</t>
  </si>
  <si>
    <t>Namibia</t>
  </si>
  <si>
    <t>Nepal</t>
  </si>
  <si>
    <t>Netherlands</t>
  </si>
  <si>
    <t>Netherlands Antilles</t>
  </si>
  <si>
    <t>New Zealand</t>
  </si>
  <si>
    <t>Nicaragua</t>
  </si>
  <si>
    <t>Niger</t>
  </si>
  <si>
    <t>Nigeria</t>
  </si>
  <si>
    <t>Norway</t>
  </si>
  <si>
    <t>Data source</t>
  </si>
  <si>
    <t>Oman</t>
  </si>
  <si>
    <t>Pakistan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</si>
  <si>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</si>
  <si>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</si>
  <si>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</si>
  <si>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</si>
  <si>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</si>
  <si>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</si>
  <si>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</si>
  <si>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</si>
  <si>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</si>
  <si>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Romania</t>
  </si>
  <si>
    <t>Russia</t>
  </si>
  <si>
    <t>Rwanda</t>
  </si>
  <si>
    <t>Samoa</t>
  </si>
  <si>
    <t>Sao Tome and Principe</t>
  </si>
  <si>
    <t>Senegal</t>
  </si>
  <si>
    <t>Serbia</t>
  </si>
  <si>
    <t>Seychelles</t>
  </si>
  <si>
    <t>Sierra Leone</t>
  </si>
  <si>
    <t>Singapore</t>
  </si>
  <si>
    <t>Slovak Republic</t>
  </si>
  <si>
    <t>Slovenia</t>
  </si>
  <si>
    <t>South Africa</t>
  </si>
  <si>
    <t>South Korea</t>
  </si>
  <si>
    <t>Spain</t>
  </si>
  <si>
    <t>Sri Lanka</t>
  </si>
  <si>
    <t>St. Vincent and the Grenadines</t>
  </si>
  <si>
    <t>Source organization(s)</t>
  </si>
  <si>
    <t>Sudan</t>
  </si>
  <si>
    <t>Suriname</t>
  </si>
  <si>
    <t>Swaziland</t>
  </si>
  <si>
    <t>Sweden</t>
  </si>
  <si>
    <t>Switzerland</t>
  </si>
  <si>
    <t>Syria</t>
  </si>
  <si>
    <t>Tajikistan</t>
  </si>
  <si>
    <t>Tanzania</t>
  </si>
  <si>
    <t>Togo</t>
  </si>
  <si>
    <t>Trinidad and Tobago</t>
  </si>
  <si>
    <t>Tunisia</t>
  </si>
  <si>
    <t>Turkey</t>
  </si>
  <si>
    <t>Turkmenistan</t>
  </si>
  <si>
    <t>Uganda</t>
  </si>
  <si>
    <t>Ukraine</t>
  </si>
  <si>
    <t>United Arab Emirates</t>
  </si>
  <si>
    <t>United Kingdom</t>
  </si>
  <si>
    <t>Data downloaded from World Bank; who gives as source: International Road Federation, World Road Statistics and data files.</t>
  </si>
  <si>
    <t>United States</t>
  </si>
  <si>
    <t>Uruguay</t>
  </si>
  <si>
    <t>Venezuela</t>
  </si>
  <si>
    <t>West Bank and Gaza</t>
  </si>
  <si>
    <t>Vietnam</t>
  </si>
  <si>
    <t>Yemen</t>
  </si>
  <si>
    <t>Zambia</t>
  </si>
  <si>
    <t>Zimbabwe</t>
  </si>
  <si>
    <t>Source name</t>
  </si>
  <si>
    <t>World Bank</t>
  </si>
  <si>
    <t>http://data.worldbank.org/indicator/IS.VEH.NVEH.P3</t>
  </si>
  <si>
    <t>Link to source organization</t>
  </si>
  <si>
    <t>Required! Text that will be shown next to the axis in the graph (preferably the same as in  the "Source organization(s)" field in the About-Sheet).</t>
  </si>
  <si>
    <t>Complete reference</t>
  </si>
  <si>
    <t>Link to complete reference</t>
  </si>
  <si>
    <t>Specific information about this indicator</t>
  </si>
  <si>
    <t>Uploader</t>
  </si>
  <si>
    <t>Klara Johansson</t>
  </si>
  <si>
    <t>Source link</t>
  </si>
  <si>
    <t>[Add other fields as required]</t>
  </si>
  <si>
    <t>Download</t>
  </si>
  <si>
    <t>Link for target, when clicking source name in the graph. Preferably the same as in  the "Link to source organization" field in the About-Sheet, but can also be left blank to target the link back to the indicators about-page.</t>
  </si>
  <si>
    <t xml:space="preserve">Scale type </t>
  </si>
  <si>
    <t>lin</t>
  </si>
  <si>
    <t>Required! Type "lin" for linear scale or "log" for logarithmic scale. Users will be able to change it in the graph.</t>
  </si>
  <si>
    <t>Dowload this indicator including the data</t>
  </si>
  <si>
    <t>As XLS (Excel-file)</t>
  </si>
  <si>
    <t>VERSION</t>
  </si>
  <si>
    <t>INDICATOR_V2_EN</t>
  </si>
  <si>
    <t>As CSV (comma separeted file)</t>
  </si>
  <si>
    <t>As 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</si>
</sst>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E-00"/>
    <numFmt numFmtId="165" formatCode="m/d/yy"/>
  </numFmts>
  <fonts count="11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rgb="FF010000"/>
      <name val="Arial"/>
      <family val="2"/>
    </font>
    <font>
      <b/>
      <sz val="24"/>
      <color rgb="FF010000"/>
      <name val="Arial"/>
      <family val="2"/>
    </font>
    <font>
      <sz val="10"/>
      <name val="Arial"/>
      <family val="2"/>
    </font>
    <font>
      <sz val="10"/>
      <color rgb="FF010000"/>
      <name val="Arial"/>
      <family val="2"/>
    </font>
    <font>
      <b/>
      <sz val="10"/>
      <color rgb="FF000000"/>
      <name val="Arial"/>
      <family val="2"/>
    </font>
    <font>
      <u/>
      <sz val="10"/>
      <color rgb="FF0000FF"/>
      <name val="Arial"/>
      <family val="2"/>
    </font>
    <font>
      <i/>
      <sz val="10"/>
      <color rgb="FF010000"/>
      <name val="Arial"/>
      <family val="2"/>
    </font>
    <font>
      <u/>
      <sz val="10"/>
      <color rgb="FF0000FF"/>
      <name val="Arial"/>
      <family val="2"/>
    </font>
    <font>
      <b/>
      <i/>
      <u/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horizontal="left"/>
    </xf>
    <xf numFmtId="0" fontId="1" fillId="0" borderId="0" xfId="0" applyFont="1" applyAlignment="1">
      <alignment horizontal="center" wrapText="1"/>
    </xf>
    <xf numFmtId="0" fontId="2" fillId="2" borderId="2" xfId="0" applyFont="1" applyFill="1" applyBorder="1" applyAlignment="1">
      <alignment horizontal="left" wrapText="1"/>
    </xf>
    <xf numFmtId="0" fontId="1" fillId="0" borderId="0" xfId="0" applyFont="1" applyAlignment="1">
      <alignment horizontal="center"/>
    </xf>
    <xf numFmtId="0" fontId="4" fillId="0" borderId="4" xfId="0" applyFont="1" applyBorder="1" applyAlignment="1">
      <alignment wrapText="1"/>
    </xf>
    <xf numFmtId="0" fontId="1" fillId="0" borderId="0" xfId="0" applyFont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0" fontId="4" fillId="0" borderId="6" xfId="0" applyFont="1" applyBorder="1" applyAlignment="1">
      <alignment wrapText="1"/>
    </xf>
    <xf numFmtId="0" fontId="5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left" wrapText="1"/>
    </xf>
    <xf numFmtId="0" fontId="5" fillId="3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top" wrapText="1"/>
    </xf>
    <xf numFmtId="164" fontId="1" fillId="3" borderId="1" xfId="0" applyNumberFormat="1" applyFont="1" applyFill="1" applyBorder="1" applyAlignment="1">
      <alignment horizontal="right"/>
    </xf>
    <xf numFmtId="0" fontId="9" fillId="3" borderId="1" xfId="0" applyFont="1" applyFill="1" applyBorder="1" applyAlignment="1">
      <alignment horizontal="left" vertical="top" wrapText="1"/>
    </xf>
    <xf numFmtId="164" fontId="1" fillId="3" borderId="1" xfId="0" applyNumberFormat="1" applyFont="1" applyFill="1" applyBorder="1" applyAlignment="1">
      <alignment horizontal="right"/>
    </xf>
    <xf numFmtId="165" fontId="1" fillId="3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10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wrapText="1"/>
    </xf>
    <xf numFmtId="0" fontId="3" fillId="2" borderId="3" xfId="0" applyFont="1" applyFill="1" applyBorder="1" applyAlignment="1">
      <alignment horizontal="left" wrapText="1"/>
    </xf>
    <xf numFmtId="0" fontId="4" fillId="0" borderId="9" xfId="0" applyFont="1" applyBorder="1" applyAlignment="1">
      <alignment wrapText="1"/>
    </xf>
    <xf numFmtId="0" fontId="2" fillId="2" borderId="3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data.worldbank.org/indicator/IS.VEH.NVEH.P3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data.worldbank.org/indicator/IS.VEH.NVEH.P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62"/>
  <sheetViews>
    <sheetView tabSelected="1" workbookViewId="0">
      <selection activeCell="I12" sqref="I12"/>
    </sheetView>
  </sheetViews>
  <sheetFormatPr defaultColWidth="14.44140625" defaultRowHeight="12.75" customHeight="1" x14ac:dyDescent="0.25"/>
  <cols>
    <col min="1" max="1" width="29.5546875" customWidth="1"/>
    <col min="2" max="7" width="10.109375" customWidth="1"/>
  </cols>
  <sheetData>
    <row r="1" spans="1:7" ht="25.5" customHeight="1" x14ac:dyDescent="0.25">
      <c r="A1" s="2" t="s">
        <v>1</v>
      </c>
      <c r="B1" s="4">
        <v>2002</v>
      </c>
      <c r="C1" s="4">
        <v>2003</v>
      </c>
      <c r="D1" s="4">
        <v>2004</v>
      </c>
      <c r="E1" s="4">
        <v>2005</v>
      </c>
      <c r="F1" s="4">
        <v>2006</v>
      </c>
      <c r="G1" s="4">
        <v>2007</v>
      </c>
    </row>
    <row r="2" spans="1:7" ht="13.2" x14ac:dyDescent="0.25">
      <c r="A2" s="6" t="s">
        <v>4</v>
      </c>
      <c r="G2" s="6">
        <v>22.809539099999999</v>
      </c>
    </row>
    <row r="3" spans="1:7" ht="13.2" x14ac:dyDescent="0.25">
      <c r="A3" s="6" t="s">
        <v>6</v>
      </c>
      <c r="B3" s="6">
        <v>73</v>
      </c>
      <c r="D3" s="6">
        <v>85</v>
      </c>
      <c r="E3" s="6">
        <v>87.475234999999998</v>
      </c>
      <c r="F3" s="6">
        <v>97.318069499999993</v>
      </c>
      <c r="G3" s="6">
        <v>102.2124108</v>
      </c>
    </row>
    <row r="4" spans="1:7" ht="13.2" x14ac:dyDescent="0.25">
      <c r="A4" s="6" t="s">
        <v>7</v>
      </c>
      <c r="C4" s="6">
        <v>88</v>
      </c>
      <c r="D4" s="6">
        <v>89</v>
      </c>
      <c r="E4" s="6">
        <v>91</v>
      </c>
    </row>
    <row r="5" spans="1:7" ht="13.2" x14ac:dyDescent="0.25">
      <c r="A5" s="6" t="s">
        <v>8</v>
      </c>
      <c r="G5" s="6">
        <v>39.593660200000002</v>
      </c>
    </row>
    <row r="6" spans="1:7" ht="13.2" x14ac:dyDescent="0.25">
      <c r="A6" s="6" t="s">
        <v>9</v>
      </c>
      <c r="G6" s="6">
        <v>313.89364669999998</v>
      </c>
    </row>
    <row r="7" spans="1:7" ht="13.2" x14ac:dyDescent="0.25">
      <c r="A7" s="6" t="s">
        <v>10</v>
      </c>
      <c r="G7" s="6">
        <v>104.83947360000001</v>
      </c>
    </row>
    <row r="8" spans="1:7" ht="13.2" x14ac:dyDescent="0.25">
      <c r="A8" s="6" t="s">
        <v>11</v>
      </c>
      <c r="C8" s="6">
        <v>644</v>
      </c>
      <c r="D8" s="6">
        <v>653</v>
      </c>
      <c r="E8" s="6">
        <v>671</v>
      </c>
      <c r="G8" s="6">
        <v>653.3190578</v>
      </c>
    </row>
    <row r="9" spans="1:7" ht="13.2" x14ac:dyDescent="0.25">
      <c r="A9" s="6" t="s">
        <v>12</v>
      </c>
      <c r="B9" s="6">
        <v>588</v>
      </c>
      <c r="C9" s="6">
        <v>595</v>
      </c>
      <c r="D9" s="6">
        <v>599</v>
      </c>
      <c r="F9" s="6">
        <v>551.63702390000003</v>
      </c>
      <c r="G9" s="6">
        <v>556.49902280000003</v>
      </c>
    </row>
    <row r="10" spans="1:7" ht="13.2" x14ac:dyDescent="0.25">
      <c r="A10" s="6" t="s">
        <v>13</v>
      </c>
      <c r="B10" s="6">
        <v>58</v>
      </c>
      <c r="C10" s="6">
        <v>61</v>
      </c>
      <c r="D10" s="6">
        <v>66</v>
      </c>
      <c r="E10" s="6">
        <v>61</v>
      </c>
    </row>
    <row r="11" spans="1:7" ht="13.2" x14ac:dyDescent="0.25">
      <c r="A11" s="8" t="s">
        <v>14</v>
      </c>
      <c r="G11" s="6">
        <v>81.711662700000005</v>
      </c>
    </row>
    <row r="12" spans="1:7" ht="13.2" x14ac:dyDescent="0.25">
      <c r="A12" s="6" t="s">
        <v>15</v>
      </c>
      <c r="B12" s="6">
        <v>382</v>
      </c>
      <c r="C12" s="6">
        <v>383</v>
      </c>
      <c r="G12" s="6">
        <v>481.888735</v>
      </c>
    </row>
    <row r="13" spans="1:7" ht="13.2" x14ac:dyDescent="0.25">
      <c r="A13" s="6" t="s">
        <v>16</v>
      </c>
      <c r="F13" s="6">
        <v>2.0499999999999998</v>
      </c>
      <c r="G13" s="6">
        <v>2.2600446999999999</v>
      </c>
    </row>
    <row r="14" spans="1:7" ht="13.2" x14ac:dyDescent="0.25">
      <c r="A14" s="6" t="s">
        <v>17</v>
      </c>
      <c r="B14" s="6">
        <v>337</v>
      </c>
      <c r="C14" s="6">
        <v>377</v>
      </c>
      <c r="D14" s="6">
        <v>375</v>
      </c>
      <c r="G14" s="6">
        <v>405.92021560000001</v>
      </c>
    </row>
    <row r="15" spans="1:7" ht="13.2" x14ac:dyDescent="0.25">
      <c r="A15" s="6" t="s">
        <v>18</v>
      </c>
      <c r="G15" s="6">
        <v>282.2545609</v>
      </c>
    </row>
    <row r="16" spans="1:7" ht="13.2" x14ac:dyDescent="0.25">
      <c r="A16" s="6" t="s">
        <v>19</v>
      </c>
      <c r="B16" s="6">
        <v>526</v>
      </c>
      <c r="C16" s="6">
        <v>524</v>
      </c>
      <c r="D16" s="6">
        <v>529</v>
      </c>
      <c r="F16" s="6">
        <v>534.74902340000006</v>
      </c>
      <c r="G16" s="6">
        <v>539.44596590000003</v>
      </c>
    </row>
    <row r="17" spans="1:7" ht="13.2" x14ac:dyDescent="0.25">
      <c r="A17" s="6" t="s">
        <v>20</v>
      </c>
      <c r="B17" s="6">
        <v>155</v>
      </c>
      <c r="C17" s="6">
        <v>162</v>
      </c>
      <c r="G17" s="6">
        <v>178.37699140000001</v>
      </c>
    </row>
    <row r="18" spans="1:7" ht="13.2" x14ac:dyDescent="0.25">
      <c r="A18" s="6" t="s">
        <v>21</v>
      </c>
      <c r="G18" s="6">
        <v>20.6173365</v>
      </c>
    </row>
    <row r="19" spans="1:7" ht="13.2" x14ac:dyDescent="0.25">
      <c r="A19" s="6" t="s">
        <v>22</v>
      </c>
      <c r="B19" s="6">
        <v>17</v>
      </c>
      <c r="G19" s="6">
        <v>38.288069200000002</v>
      </c>
    </row>
    <row r="20" spans="1:7" ht="13.2" x14ac:dyDescent="0.25">
      <c r="A20" s="6" t="s">
        <v>23</v>
      </c>
      <c r="C20" s="6">
        <v>45</v>
      </c>
      <c r="D20" s="6">
        <v>49</v>
      </c>
      <c r="G20" s="6">
        <v>68.365458399999994</v>
      </c>
    </row>
    <row r="21" spans="1:7" ht="13.2" x14ac:dyDescent="0.25">
      <c r="A21" s="6" t="s">
        <v>24</v>
      </c>
      <c r="G21" s="6">
        <v>169.9750779</v>
      </c>
    </row>
    <row r="22" spans="1:7" ht="13.2" x14ac:dyDescent="0.25">
      <c r="A22" s="6" t="s">
        <v>25</v>
      </c>
      <c r="B22" s="6">
        <v>85</v>
      </c>
      <c r="C22" s="6">
        <v>96</v>
      </c>
      <c r="D22" s="6">
        <v>105</v>
      </c>
      <c r="E22" s="6">
        <v>113</v>
      </c>
      <c r="G22" s="6">
        <v>113.4853665</v>
      </c>
    </row>
    <row r="23" spans="1:7" ht="13.2" x14ac:dyDescent="0.25">
      <c r="A23" s="6" t="s">
        <v>26</v>
      </c>
      <c r="C23" s="6">
        <v>164</v>
      </c>
      <c r="D23" s="6">
        <v>170</v>
      </c>
      <c r="G23" s="6">
        <v>198.21202829999999</v>
      </c>
    </row>
    <row r="24" spans="1:7" ht="13.2" x14ac:dyDescent="0.25">
      <c r="A24" s="8" t="s">
        <v>27</v>
      </c>
      <c r="G24" s="6">
        <v>696.06445180000003</v>
      </c>
    </row>
    <row r="25" spans="1:7" ht="13.2" x14ac:dyDescent="0.25">
      <c r="A25" s="6" t="s">
        <v>28</v>
      </c>
      <c r="B25" s="6">
        <v>325</v>
      </c>
      <c r="C25" s="6">
        <v>338</v>
      </c>
      <c r="D25" s="6">
        <v>360</v>
      </c>
      <c r="G25" s="6">
        <v>295.13504590000002</v>
      </c>
    </row>
    <row r="26" spans="1:7" ht="13.2" x14ac:dyDescent="0.25">
      <c r="A26" s="6" t="s">
        <v>29</v>
      </c>
      <c r="G26" s="6">
        <v>10.7583652</v>
      </c>
    </row>
    <row r="27" spans="1:7" ht="13.2" x14ac:dyDescent="0.25">
      <c r="A27" s="6" t="s">
        <v>30</v>
      </c>
      <c r="G27" s="6">
        <v>5.6713915000000004</v>
      </c>
    </row>
    <row r="28" spans="1:7" ht="13.2" x14ac:dyDescent="0.25">
      <c r="A28" s="6" t="s">
        <v>31</v>
      </c>
      <c r="B28" s="6">
        <v>582</v>
      </c>
      <c r="C28" s="6">
        <v>582</v>
      </c>
      <c r="G28" s="6">
        <v>597.16451359999996</v>
      </c>
    </row>
    <row r="29" spans="1:7" ht="13.2" x14ac:dyDescent="0.25">
      <c r="A29" s="6" t="s">
        <v>32</v>
      </c>
      <c r="G29" s="6">
        <v>93.962422900000007</v>
      </c>
    </row>
    <row r="30" spans="1:7" ht="13.2" x14ac:dyDescent="0.25">
      <c r="A30" s="6" t="s">
        <v>33</v>
      </c>
      <c r="G30" s="6">
        <v>0.29550090000000001</v>
      </c>
    </row>
    <row r="31" spans="1:7" ht="13.2" x14ac:dyDescent="0.25">
      <c r="A31" s="6" t="s">
        <v>34</v>
      </c>
      <c r="F31" s="6">
        <v>5.8417038999999997</v>
      </c>
    </row>
    <row r="32" spans="1:7" ht="13.2" x14ac:dyDescent="0.25">
      <c r="A32" s="6" t="s">
        <v>35</v>
      </c>
      <c r="B32" s="6">
        <v>135</v>
      </c>
      <c r="C32" s="6">
        <v>135</v>
      </c>
      <c r="E32" s="6">
        <v>149.83813480000001</v>
      </c>
      <c r="F32" s="6">
        <v>157.22924800000001</v>
      </c>
      <c r="G32" s="6">
        <v>163.94102029999999</v>
      </c>
    </row>
    <row r="33" spans="1:7" ht="13.2" x14ac:dyDescent="0.25">
      <c r="A33" s="6" t="s">
        <v>36</v>
      </c>
      <c r="B33" s="6">
        <v>13</v>
      </c>
      <c r="C33" s="6">
        <v>15</v>
      </c>
      <c r="D33" s="6">
        <v>21</v>
      </c>
      <c r="E33" s="6">
        <v>24</v>
      </c>
      <c r="F33" s="6">
        <v>28.045999500000001</v>
      </c>
      <c r="G33" s="6">
        <v>32.238629699999997</v>
      </c>
    </row>
    <row r="34" spans="1:7" ht="13.2" x14ac:dyDescent="0.25">
      <c r="A34" s="6" t="s">
        <v>37</v>
      </c>
      <c r="E34" s="6">
        <v>59</v>
      </c>
      <c r="G34" s="6">
        <v>65.644190300000005</v>
      </c>
    </row>
    <row r="35" spans="1:7" ht="13.2" x14ac:dyDescent="0.25">
      <c r="A35" s="6" t="s">
        <v>38</v>
      </c>
      <c r="G35" s="6">
        <v>33.473369300000002</v>
      </c>
    </row>
    <row r="36" spans="1:7" ht="13.2" x14ac:dyDescent="0.25">
      <c r="A36" s="8" t="s">
        <v>39</v>
      </c>
      <c r="G36" s="6">
        <v>4.9965525</v>
      </c>
    </row>
    <row r="37" spans="1:7" ht="13.2" x14ac:dyDescent="0.25">
      <c r="A37" s="6" t="s">
        <v>40</v>
      </c>
      <c r="G37" s="6">
        <v>25.751635799999999</v>
      </c>
    </row>
    <row r="38" spans="1:7" ht="13.2" x14ac:dyDescent="0.25">
      <c r="A38" s="6" t="s">
        <v>41</v>
      </c>
      <c r="B38" s="6">
        <v>146</v>
      </c>
      <c r="C38" s="6">
        <v>190</v>
      </c>
      <c r="D38" s="6">
        <v>198</v>
      </c>
      <c r="G38" s="6">
        <v>151.78836949999999</v>
      </c>
    </row>
    <row r="39" spans="1:7" ht="13.2" x14ac:dyDescent="0.25">
      <c r="A39" s="6" t="s">
        <v>42</v>
      </c>
      <c r="B39" s="6">
        <v>313</v>
      </c>
      <c r="C39" s="6">
        <v>356</v>
      </c>
      <c r="D39" s="6">
        <v>337</v>
      </c>
      <c r="E39" s="6">
        <v>349</v>
      </c>
      <c r="F39" s="6">
        <v>365.99798579999998</v>
      </c>
      <c r="G39" s="6">
        <v>377.11446979999999</v>
      </c>
    </row>
    <row r="40" spans="1:7" ht="13.2" x14ac:dyDescent="0.25">
      <c r="A40" s="6" t="s">
        <v>43</v>
      </c>
      <c r="G40" s="6">
        <v>38.0269671</v>
      </c>
    </row>
    <row r="41" spans="1:7" ht="13.2" x14ac:dyDescent="0.25">
      <c r="A41" s="6" t="s">
        <v>44</v>
      </c>
      <c r="B41" s="6">
        <v>506</v>
      </c>
      <c r="C41" s="6">
        <v>521</v>
      </c>
      <c r="D41" s="6">
        <v>553</v>
      </c>
      <c r="E41" s="6">
        <v>742</v>
      </c>
      <c r="G41" s="6">
        <v>622.13969550000002</v>
      </c>
    </row>
    <row r="42" spans="1:7" ht="13.2" x14ac:dyDescent="0.25">
      <c r="A42" s="6" t="s">
        <v>45</v>
      </c>
      <c r="B42" s="6">
        <v>394</v>
      </c>
      <c r="G42" s="6">
        <v>469.87079740000001</v>
      </c>
    </row>
    <row r="43" spans="1:7" ht="13.2" x14ac:dyDescent="0.25">
      <c r="A43" s="6" t="s">
        <v>46</v>
      </c>
      <c r="B43" s="6">
        <v>424</v>
      </c>
      <c r="D43" s="6">
        <v>430</v>
      </c>
      <c r="E43" s="6">
        <v>437</v>
      </c>
      <c r="G43" s="6">
        <v>465.69035480000002</v>
      </c>
    </row>
    <row r="44" spans="1:7" ht="13.2" x14ac:dyDescent="0.25">
      <c r="A44" s="6" t="s">
        <v>47</v>
      </c>
      <c r="B44" s="6">
        <v>111</v>
      </c>
      <c r="C44" s="6">
        <v>105</v>
      </c>
      <c r="D44" s="6">
        <v>110</v>
      </c>
      <c r="E44" s="6">
        <v>115</v>
      </c>
      <c r="G44" s="6">
        <v>122.64557480000001</v>
      </c>
    </row>
    <row r="45" spans="1:7" ht="13.2" x14ac:dyDescent="0.25">
      <c r="A45" s="6" t="s">
        <v>48</v>
      </c>
      <c r="C45" s="6">
        <v>54</v>
      </c>
      <c r="D45" s="6">
        <v>55</v>
      </c>
      <c r="E45" s="6">
        <v>61.044464099999999</v>
      </c>
      <c r="F45" s="6">
        <v>66.395645099999996</v>
      </c>
      <c r="G45" s="6">
        <v>63.110982499999999</v>
      </c>
    </row>
    <row r="46" spans="1:7" ht="13.2" x14ac:dyDescent="0.25">
      <c r="A46" s="6" t="s">
        <v>49</v>
      </c>
      <c r="G46" s="6">
        <v>83.739764399999999</v>
      </c>
    </row>
    <row r="47" spans="1:7" ht="13.2" x14ac:dyDescent="0.25">
      <c r="A47" s="6" t="s">
        <v>50</v>
      </c>
      <c r="G47" s="6">
        <v>11.3107533</v>
      </c>
    </row>
    <row r="48" spans="1:7" ht="13.2" x14ac:dyDescent="0.25">
      <c r="A48" s="6" t="s">
        <v>52</v>
      </c>
      <c r="B48" s="6">
        <v>358</v>
      </c>
      <c r="C48" s="6">
        <v>427</v>
      </c>
      <c r="D48" s="6">
        <v>459</v>
      </c>
      <c r="E48" s="6">
        <v>477</v>
      </c>
      <c r="G48" s="6">
        <v>444.36270560000003</v>
      </c>
    </row>
    <row r="49" spans="1:7" ht="13.2" x14ac:dyDescent="0.25">
      <c r="A49" s="6" t="s">
        <v>53</v>
      </c>
      <c r="B49" s="6">
        <v>2</v>
      </c>
      <c r="C49" s="6">
        <v>2</v>
      </c>
      <c r="G49" s="6">
        <v>2.9958060999999998</v>
      </c>
    </row>
    <row r="50" spans="1:7" ht="13.2" x14ac:dyDescent="0.25">
      <c r="A50" s="6" t="s">
        <v>54</v>
      </c>
      <c r="G50" s="6">
        <v>173.32951370000001</v>
      </c>
    </row>
    <row r="51" spans="1:7" ht="13.2" x14ac:dyDescent="0.25">
      <c r="A51" s="6" t="s">
        <v>55</v>
      </c>
      <c r="C51" s="6">
        <v>497</v>
      </c>
      <c r="D51" s="6">
        <v>515</v>
      </c>
      <c r="E51" s="6">
        <v>531</v>
      </c>
      <c r="F51" s="6">
        <v>542.03002930000002</v>
      </c>
      <c r="G51" s="6">
        <v>558.89931779999995</v>
      </c>
    </row>
    <row r="52" spans="1:7" ht="13.2" x14ac:dyDescent="0.25">
      <c r="A52" s="6" t="s">
        <v>56</v>
      </c>
      <c r="B52" s="6">
        <v>593</v>
      </c>
      <c r="C52" s="6">
        <v>594</v>
      </c>
      <c r="D52" s="6">
        <v>595</v>
      </c>
      <c r="E52" s="6">
        <v>596</v>
      </c>
      <c r="F52" s="6">
        <v>598.08001709999996</v>
      </c>
      <c r="G52" s="6">
        <v>600.46602110000003</v>
      </c>
    </row>
    <row r="53" spans="1:7" ht="13.2" x14ac:dyDescent="0.25">
      <c r="A53" s="8" t="s">
        <v>57</v>
      </c>
      <c r="B53" s="6">
        <v>8</v>
      </c>
      <c r="C53" s="6">
        <v>8</v>
      </c>
      <c r="D53" s="6">
        <v>7</v>
      </c>
      <c r="G53" s="6">
        <v>7.2810173000000002</v>
      </c>
    </row>
    <row r="54" spans="1:7" ht="13.2" x14ac:dyDescent="0.25">
      <c r="A54" s="6" t="s">
        <v>58</v>
      </c>
      <c r="B54" s="6">
        <v>70</v>
      </c>
      <c r="C54" s="6">
        <v>71</v>
      </c>
      <c r="G54" s="6">
        <v>116.0827065</v>
      </c>
    </row>
    <row r="55" spans="1:7" ht="13.2" x14ac:dyDescent="0.25">
      <c r="A55" s="6" t="s">
        <v>59</v>
      </c>
      <c r="B55" s="6">
        <v>576</v>
      </c>
      <c r="C55" s="6">
        <v>576</v>
      </c>
      <c r="D55" s="6">
        <v>580</v>
      </c>
      <c r="E55" s="6">
        <v>585</v>
      </c>
      <c r="F55" s="6">
        <v>597.78002930000002</v>
      </c>
      <c r="G55" s="6">
        <v>623.05986010000004</v>
      </c>
    </row>
    <row r="56" spans="1:7" ht="13.2" x14ac:dyDescent="0.25">
      <c r="A56" s="6" t="s">
        <v>60</v>
      </c>
      <c r="B56" s="6">
        <v>19</v>
      </c>
      <c r="C56" s="6">
        <v>21</v>
      </c>
      <c r="F56" s="6">
        <v>17.8799992</v>
      </c>
      <c r="G56" s="6">
        <v>32.958766599999997</v>
      </c>
    </row>
    <row r="57" spans="1:7" ht="13.2" x14ac:dyDescent="0.25">
      <c r="A57" s="6" t="s">
        <v>61</v>
      </c>
      <c r="B57" s="6">
        <v>435</v>
      </c>
      <c r="C57" s="6">
        <v>453</v>
      </c>
      <c r="D57" s="6">
        <v>476</v>
      </c>
      <c r="E57" s="6">
        <v>497</v>
      </c>
      <c r="F57" s="6">
        <v>521.60699460000001</v>
      </c>
      <c r="G57" s="6">
        <v>112.2044075</v>
      </c>
    </row>
    <row r="58" spans="1:7" ht="13.2" x14ac:dyDescent="0.25">
      <c r="A58" s="6" t="s">
        <v>63</v>
      </c>
      <c r="G58" s="6">
        <v>116.7305279</v>
      </c>
    </row>
    <row r="59" spans="1:7" ht="13.2" x14ac:dyDescent="0.25">
      <c r="A59" s="6" t="s">
        <v>64</v>
      </c>
      <c r="B59" s="6">
        <v>1</v>
      </c>
      <c r="G59" s="6">
        <v>32.901159399999997</v>
      </c>
    </row>
    <row r="60" spans="1:7" ht="13.2" x14ac:dyDescent="0.25">
      <c r="A60" s="6" t="s">
        <v>65</v>
      </c>
      <c r="G60" s="6">
        <v>95.437148100000002</v>
      </c>
    </row>
    <row r="61" spans="1:7" ht="13.2" x14ac:dyDescent="0.25">
      <c r="A61" s="6" t="s">
        <v>66</v>
      </c>
      <c r="G61" s="6">
        <v>96.898576300000002</v>
      </c>
    </row>
    <row r="62" spans="1:7" ht="13.2" x14ac:dyDescent="0.25">
      <c r="A62" s="8" t="s">
        <v>67</v>
      </c>
      <c r="C62" s="6">
        <v>72</v>
      </c>
      <c r="D62" s="6">
        <v>72</v>
      </c>
      <c r="F62" s="6">
        <v>70.400001500000002</v>
      </c>
      <c r="G62" s="6">
        <v>72.4253693</v>
      </c>
    </row>
    <row r="63" spans="1:7" ht="13.2" x14ac:dyDescent="0.25">
      <c r="A63" s="6" t="s">
        <v>68</v>
      </c>
      <c r="B63" s="6">
        <v>300</v>
      </c>
      <c r="C63" s="6">
        <v>316</v>
      </c>
      <c r="F63" s="6">
        <v>373.97000120000001</v>
      </c>
      <c r="G63" s="6">
        <v>383.85467410000001</v>
      </c>
    </row>
    <row r="64" spans="1:7" ht="13.2" x14ac:dyDescent="0.25">
      <c r="A64" s="6" t="s">
        <v>69</v>
      </c>
      <c r="B64" s="6">
        <v>638</v>
      </c>
      <c r="C64" s="6">
        <v>656</v>
      </c>
      <c r="D64" s="6">
        <v>685</v>
      </c>
      <c r="E64" s="6">
        <v>724</v>
      </c>
      <c r="G64" s="6">
        <v>773.48334550000004</v>
      </c>
    </row>
    <row r="65" spans="1:7" ht="13.2" x14ac:dyDescent="0.25">
      <c r="A65" s="6" t="s">
        <v>70</v>
      </c>
      <c r="B65" s="6">
        <v>11</v>
      </c>
      <c r="C65" s="6">
        <v>12</v>
      </c>
    </row>
    <row r="66" spans="1:7" ht="13.2" x14ac:dyDescent="0.25">
      <c r="A66" s="6" t="s">
        <v>71</v>
      </c>
      <c r="B66" s="6">
        <v>109</v>
      </c>
      <c r="G66" s="6">
        <v>75.770048399999993</v>
      </c>
    </row>
    <row r="67" spans="1:7" ht="13.2" x14ac:dyDescent="0.25">
      <c r="A67" s="8" t="s">
        <v>72</v>
      </c>
      <c r="G67" s="6">
        <v>15.555460999999999</v>
      </c>
    </row>
    <row r="68" spans="1:7" ht="13.2" x14ac:dyDescent="0.25">
      <c r="A68" s="6" t="s">
        <v>74</v>
      </c>
      <c r="B68" s="6">
        <v>436</v>
      </c>
      <c r="C68" s="6">
        <v>447</v>
      </c>
      <c r="G68" s="6">
        <v>536.87938210000004</v>
      </c>
    </row>
    <row r="69" spans="1:7" ht="13.2" x14ac:dyDescent="0.25">
      <c r="A69" s="6" t="s">
        <v>75</v>
      </c>
      <c r="B69" s="6">
        <v>286</v>
      </c>
      <c r="C69" s="6">
        <v>285</v>
      </c>
      <c r="D69" s="6">
        <v>288</v>
      </c>
      <c r="E69" s="6">
        <v>293</v>
      </c>
      <c r="G69" s="6">
        <v>304.84617209999999</v>
      </c>
    </row>
    <row r="70" spans="1:7" ht="13.2" x14ac:dyDescent="0.25">
      <c r="A70" s="6" t="s">
        <v>76</v>
      </c>
      <c r="B70" s="6">
        <v>653</v>
      </c>
      <c r="E70" s="6">
        <v>667</v>
      </c>
      <c r="G70" s="6">
        <v>677.29216859999997</v>
      </c>
    </row>
    <row r="71" spans="1:7" ht="13.2" x14ac:dyDescent="0.25">
      <c r="A71" s="6" t="s">
        <v>77</v>
      </c>
      <c r="F71" s="6">
        <v>187.97099299999999</v>
      </c>
    </row>
    <row r="72" spans="1:7" ht="13.2" x14ac:dyDescent="0.25">
      <c r="A72" s="6" t="s">
        <v>78</v>
      </c>
      <c r="B72" s="6">
        <v>582</v>
      </c>
      <c r="C72" s="6">
        <v>581</v>
      </c>
      <c r="D72" s="6">
        <v>586</v>
      </c>
      <c r="G72" s="6">
        <v>595.00315999999998</v>
      </c>
    </row>
    <row r="73" spans="1:7" ht="13.2" x14ac:dyDescent="0.25">
      <c r="A73" s="6" t="s">
        <v>79</v>
      </c>
      <c r="C73" s="6">
        <v>100</v>
      </c>
      <c r="D73" s="6">
        <v>106</v>
      </c>
      <c r="E73" s="6">
        <v>115</v>
      </c>
      <c r="F73" s="6">
        <v>127.0810013</v>
      </c>
      <c r="G73" s="6">
        <v>137.216803</v>
      </c>
    </row>
    <row r="74" spans="1:7" ht="13.2" x14ac:dyDescent="0.25">
      <c r="A74" s="6" t="s">
        <v>80</v>
      </c>
      <c r="B74" s="6">
        <v>90</v>
      </c>
      <c r="C74" s="6">
        <v>96</v>
      </c>
      <c r="D74" s="6">
        <v>100</v>
      </c>
      <c r="E74" s="6">
        <v>116</v>
      </c>
      <c r="F74" s="6">
        <v>139</v>
      </c>
      <c r="G74" s="6">
        <v>169.5726612</v>
      </c>
    </row>
    <row r="75" spans="1:7" ht="13.2" x14ac:dyDescent="0.25">
      <c r="A75" s="6" t="s">
        <v>81</v>
      </c>
      <c r="B75" s="6">
        <v>17</v>
      </c>
      <c r="C75" s="6">
        <v>17</v>
      </c>
      <c r="D75" s="6">
        <v>18</v>
      </c>
      <c r="G75" s="6">
        <v>21.138732300000001</v>
      </c>
    </row>
    <row r="76" spans="1:7" ht="13.2" x14ac:dyDescent="0.25">
      <c r="A76" s="6" t="s">
        <v>82</v>
      </c>
      <c r="G76" s="6">
        <v>144.16355110000001</v>
      </c>
    </row>
    <row r="77" spans="1:7" ht="13.2" x14ac:dyDescent="0.25">
      <c r="A77" s="6" t="s">
        <v>83</v>
      </c>
      <c r="C77" s="6">
        <v>397</v>
      </c>
      <c r="D77" s="6">
        <v>422</v>
      </c>
      <c r="G77" s="6">
        <v>502.25733259999998</v>
      </c>
    </row>
    <row r="78" spans="1:7" ht="13.2" x14ac:dyDescent="0.25">
      <c r="A78" s="6" t="s">
        <v>84</v>
      </c>
      <c r="G78" s="6">
        <v>59.120119199999998</v>
      </c>
    </row>
    <row r="79" spans="1:7" ht="13.2" x14ac:dyDescent="0.25">
      <c r="A79" s="6" t="s">
        <v>85</v>
      </c>
      <c r="B79" s="6">
        <v>57</v>
      </c>
      <c r="G79" s="6">
        <v>20.786289400000001</v>
      </c>
    </row>
    <row r="80" spans="1:7" ht="13.2" x14ac:dyDescent="0.25">
      <c r="A80" s="6" t="s">
        <v>86</v>
      </c>
      <c r="B80" s="6">
        <v>339</v>
      </c>
      <c r="C80" s="6">
        <v>329</v>
      </c>
      <c r="D80" s="6">
        <v>348</v>
      </c>
      <c r="E80" s="6">
        <v>377</v>
      </c>
      <c r="F80" s="6">
        <v>414.67800899999997</v>
      </c>
      <c r="G80" s="6">
        <v>459.16567809999998</v>
      </c>
    </row>
    <row r="81" spans="1:7" ht="13.2" x14ac:dyDescent="0.25">
      <c r="A81" s="6" t="s">
        <v>87</v>
      </c>
      <c r="G81" s="6">
        <v>2.8656269000000001</v>
      </c>
    </row>
    <row r="82" spans="1:7" ht="13.2" x14ac:dyDescent="0.25">
      <c r="A82" s="6" t="s">
        <v>88</v>
      </c>
      <c r="E82" s="6">
        <v>257</v>
      </c>
      <c r="G82" s="6">
        <v>290.750561</v>
      </c>
    </row>
    <row r="83" spans="1:7" ht="13.2" x14ac:dyDescent="0.25">
      <c r="A83" s="6" t="s">
        <v>90</v>
      </c>
      <c r="B83" s="6">
        <v>375</v>
      </c>
      <c r="C83" s="6">
        <v>401</v>
      </c>
      <c r="D83" s="6">
        <v>421</v>
      </c>
      <c r="E83" s="6">
        <v>467</v>
      </c>
      <c r="F83" s="6">
        <v>512.77001949999999</v>
      </c>
      <c r="G83" s="6">
        <v>479</v>
      </c>
    </row>
    <row r="84" spans="1:7" ht="13.2" x14ac:dyDescent="0.25">
      <c r="A84" s="6" t="s">
        <v>92</v>
      </c>
      <c r="B84" s="6">
        <v>712</v>
      </c>
      <c r="C84" s="6">
        <v>718</v>
      </c>
      <c r="D84" s="6">
        <v>729</v>
      </c>
      <c r="G84" s="6">
        <v>511.64704490000003</v>
      </c>
    </row>
    <row r="85" spans="1:7" ht="13.2" x14ac:dyDescent="0.25">
      <c r="A85" s="8" t="s">
        <v>93</v>
      </c>
      <c r="B85" s="6">
        <v>130</v>
      </c>
      <c r="C85" s="6">
        <v>138</v>
      </c>
      <c r="D85" s="6">
        <v>147</v>
      </c>
      <c r="G85" s="6">
        <v>181.40957950000001</v>
      </c>
    </row>
    <row r="86" spans="1:7" ht="13.2" x14ac:dyDescent="0.25">
      <c r="A86" s="6" t="s">
        <v>94</v>
      </c>
      <c r="B86" s="6">
        <v>163</v>
      </c>
      <c r="G86" s="6">
        <v>136.2845552</v>
      </c>
    </row>
    <row r="87" spans="1:7" ht="13.2" x14ac:dyDescent="0.25">
      <c r="A87" s="6" t="s">
        <v>95</v>
      </c>
      <c r="G87" s="6">
        <v>8.5919158000000007</v>
      </c>
    </row>
    <row r="88" spans="1:7" ht="13.2" x14ac:dyDescent="0.25">
      <c r="A88" s="6" t="s">
        <v>96</v>
      </c>
      <c r="B88" s="6">
        <v>258</v>
      </c>
      <c r="C88" s="6">
        <v>272</v>
      </c>
    </row>
    <row r="89" spans="1:7" ht="13.2" x14ac:dyDescent="0.25">
      <c r="A89" s="6" t="s">
        <v>97</v>
      </c>
      <c r="C89" s="6">
        <v>11</v>
      </c>
      <c r="D89" s="6">
        <v>12</v>
      </c>
      <c r="G89" s="6">
        <v>19.663326099999999</v>
      </c>
    </row>
    <row r="90" spans="1:7" ht="13.2" x14ac:dyDescent="0.25">
      <c r="A90" s="6" t="s">
        <v>98</v>
      </c>
      <c r="G90" s="6">
        <v>9.2204516999999999</v>
      </c>
    </row>
    <row r="91" spans="1:7" ht="13.2" x14ac:dyDescent="0.25">
      <c r="A91" s="6" t="s">
        <v>99</v>
      </c>
      <c r="B91" s="6">
        <v>617</v>
      </c>
      <c r="C91" s="6">
        <v>633</v>
      </c>
      <c r="D91" s="6">
        <v>636</v>
      </c>
      <c r="G91" s="6">
        <v>557.55540729999996</v>
      </c>
    </row>
    <row r="92" spans="1:7" ht="13.2" x14ac:dyDescent="0.25">
      <c r="A92" s="6" t="s">
        <v>101</v>
      </c>
      <c r="B92" s="6">
        <v>116</v>
      </c>
      <c r="C92" s="6">
        <v>122</v>
      </c>
      <c r="D92" s="6">
        <v>130</v>
      </c>
      <c r="F92" s="6">
        <v>137.7599945</v>
      </c>
      <c r="G92" s="6">
        <v>150.17783879999999</v>
      </c>
    </row>
    <row r="93" spans="1:7" ht="13.2" x14ac:dyDescent="0.25">
      <c r="A93" s="6" t="s">
        <v>102</v>
      </c>
      <c r="B93" s="6">
        <v>194</v>
      </c>
      <c r="C93" s="6">
        <v>203</v>
      </c>
      <c r="D93" s="6">
        <v>200</v>
      </c>
      <c r="E93" s="6">
        <v>208</v>
      </c>
      <c r="F93" s="6">
        <v>222.27000430000001</v>
      </c>
      <c r="G93" s="6">
        <v>243.9785463</v>
      </c>
    </row>
    <row r="94" spans="1:7" ht="13.2" x14ac:dyDescent="0.25">
      <c r="A94" s="8" t="s">
        <v>103</v>
      </c>
      <c r="G94" s="6">
        <v>36.4841701</v>
      </c>
    </row>
    <row r="95" spans="1:7" ht="13.2" x14ac:dyDescent="0.25">
      <c r="A95" s="6" t="s">
        <v>104</v>
      </c>
      <c r="B95" s="6">
        <v>81</v>
      </c>
      <c r="C95" s="6">
        <v>78</v>
      </c>
      <c r="D95" s="6">
        <v>87</v>
      </c>
      <c r="E95" s="6">
        <v>94</v>
      </c>
      <c r="G95" s="6">
        <v>119.58527789999999</v>
      </c>
    </row>
    <row r="96" spans="1:7" ht="13.2" x14ac:dyDescent="0.25">
      <c r="A96" s="6" t="s">
        <v>105</v>
      </c>
      <c r="G96" s="6">
        <v>871.52905199999998</v>
      </c>
    </row>
    <row r="97" spans="1:7" ht="13.2" x14ac:dyDescent="0.25">
      <c r="A97" s="6" t="s">
        <v>106</v>
      </c>
      <c r="B97" s="6">
        <v>42</v>
      </c>
      <c r="C97" s="6">
        <v>43</v>
      </c>
      <c r="G97" s="6">
        <v>61.4815106</v>
      </c>
    </row>
    <row r="98" spans="1:7" ht="13.2" x14ac:dyDescent="0.25">
      <c r="A98" s="6" t="s">
        <v>108</v>
      </c>
      <c r="C98" s="6">
        <v>59</v>
      </c>
      <c r="G98" s="6">
        <v>71.051695499999994</v>
      </c>
    </row>
    <row r="99" spans="1:7" ht="13.2" x14ac:dyDescent="0.25">
      <c r="A99" s="6" t="s">
        <v>109</v>
      </c>
      <c r="G99" s="6">
        <v>9.9249296000000005</v>
      </c>
    </row>
    <row r="100" spans="1:7" ht="13.2" x14ac:dyDescent="0.25">
      <c r="A100" s="6" t="s">
        <v>110</v>
      </c>
      <c r="C100" s="6">
        <v>5</v>
      </c>
      <c r="E100" s="6">
        <v>5</v>
      </c>
      <c r="F100" s="6">
        <v>5.7929639999999996</v>
      </c>
      <c r="G100" s="6">
        <v>7.0697966000000001</v>
      </c>
    </row>
    <row r="101" spans="1:7" ht="13.2" x14ac:dyDescent="0.25">
      <c r="A101" s="6" t="s">
        <v>111</v>
      </c>
      <c r="B101" s="6">
        <v>85</v>
      </c>
      <c r="G101" s="6">
        <v>108.80321790000001</v>
      </c>
    </row>
    <row r="102" spans="1:7" ht="13.2" x14ac:dyDescent="0.25">
      <c r="A102" s="6" t="s">
        <v>112</v>
      </c>
      <c r="G102" s="6">
        <v>5.2709317999999996</v>
      </c>
    </row>
    <row r="103" spans="1:7" ht="13.2" x14ac:dyDescent="0.25">
      <c r="A103" s="6" t="s">
        <v>113</v>
      </c>
      <c r="B103" s="6">
        <v>486</v>
      </c>
      <c r="G103" s="6">
        <v>502.81955399999998</v>
      </c>
    </row>
    <row r="104" spans="1:7" ht="13.2" x14ac:dyDescent="0.25">
      <c r="A104" s="6" t="s">
        <v>114</v>
      </c>
      <c r="B104" s="6">
        <v>472</v>
      </c>
      <c r="C104" s="6">
        <v>400</v>
      </c>
      <c r="D104" s="6">
        <v>445</v>
      </c>
      <c r="G104" s="6">
        <v>1213.830627</v>
      </c>
    </row>
    <row r="105" spans="1:7" ht="13.2" x14ac:dyDescent="0.25">
      <c r="A105" s="6" t="s">
        <v>115</v>
      </c>
      <c r="B105" s="6">
        <v>738</v>
      </c>
      <c r="C105" s="6">
        <v>681</v>
      </c>
      <c r="D105" s="6">
        <v>701</v>
      </c>
      <c r="E105" s="6">
        <v>720</v>
      </c>
      <c r="F105" s="6">
        <v>721.66998290000004</v>
      </c>
      <c r="G105" s="6">
        <v>729.29380600000002</v>
      </c>
    </row>
    <row r="106" spans="1:7" ht="13.2" x14ac:dyDescent="0.25">
      <c r="A106" s="6" t="s">
        <v>116</v>
      </c>
      <c r="B106" s="6">
        <v>39</v>
      </c>
      <c r="C106" s="6">
        <v>42</v>
      </c>
      <c r="D106" s="6">
        <v>46</v>
      </c>
      <c r="G106" s="6">
        <v>47.799145600000003</v>
      </c>
    </row>
    <row r="107" spans="1:7" ht="13.2" x14ac:dyDescent="0.25">
      <c r="A107" s="6" t="s">
        <v>117</v>
      </c>
      <c r="B107" s="6">
        <v>5</v>
      </c>
      <c r="C107" s="6">
        <v>5</v>
      </c>
      <c r="D107" s="6">
        <v>5</v>
      </c>
      <c r="E107" s="6">
        <v>5</v>
      </c>
    </row>
    <row r="108" spans="1:7" ht="13.2" x14ac:dyDescent="0.25">
      <c r="A108" s="6" t="s">
        <v>118</v>
      </c>
      <c r="G108" s="6">
        <v>30.814362599999999</v>
      </c>
    </row>
    <row r="109" spans="1:7" ht="13.2" x14ac:dyDescent="0.25">
      <c r="A109" s="6" t="s">
        <v>119</v>
      </c>
      <c r="B109" s="6">
        <v>521</v>
      </c>
      <c r="C109" s="6">
        <v>525</v>
      </c>
      <c r="D109" s="6">
        <v>535</v>
      </c>
      <c r="E109" s="6">
        <v>546</v>
      </c>
      <c r="G109" s="6">
        <v>571.87821250000002</v>
      </c>
    </row>
    <row r="110" spans="1:7" ht="13.2" x14ac:dyDescent="0.25">
      <c r="A110" s="6" t="s">
        <v>121</v>
      </c>
      <c r="G110" s="6">
        <v>225.26701729999999</v>
      </c>
    </row>
    <row r="111" spans="1:7" ht="13.2" x14ac:dyDescent="0.25">
      <c r="A111" s="6" t="s">
        <v>122</v>
      </c>
      <c r="B111" s="6">
        <v>8</v>
      </c>
      <c r="D111" s="6">
        <v>14</v>
      </c>
      <c r="G111" s="6">
        <v>11.062970999999999</v>
      </c>
    </row>
    <row r="112" spans="1:7" ht="13.2" x14ac:dyDescent="0.25">
      <c r="A112" s="6" t="s">
        <v>123</v>
      </c>
      <c r="B112" s="6">
        <v>103</v>
      </c>
      <c r="G112" s="6">
        <v>187.82959220000001</v>
      </c>
    </row>
    <row r="113" spans="1:7" ht="13.2" x14ac:dyDescent="0.25">
      <c r="A113" s="6" t="s">
        <v>124</v>
      </c>
      <c r="G113" s="6">
        <v>8.8655028999999992</v>
      </c>
    </row>
    <row r="114" spans="1:7" ht="13.2" x14ac:dyDescent="0.25">
      <c r="A114" s="6" t="s">
        <v>125</v>
      </c>
      <c r="G114" s="6">
        <v>81.956593100000006</v>
      </c>
    </row>
    <row r="115" spans="1:7" ht="13.2" x14ac:dyDescent="0.25">
      <c r="A115" s="6" t="s">
        <v>126</v>
      </c>
      <c r="B115" s="6">
        <v>47</v>
      </c>
      <c r="C115" s="6">
        <v>47</v>
      </c>
      <c r="D115" s="6">
        <v>47</v>
      </c>
      <c r="G115" s="6">
        <v>51.701827700000003</v>
      </c>
    </row>
    <row r="116" spans="1:7" ht="13.2" x14ac:dyDescent="0.25">
      <c r="A116" s="6" t="s">
        <v>127</v>
      </c>
      <c r="B116" s="6">
        <v>35</v>
      </c>
      <c r="E116" s="6">
        <v>34</v>
      </c>
      <c r="G116" s="6">
        <v>32.004514100000002</v>
      </c>
    </row>
    <row r="117" spans="1:7" ht="13.2" x14ac:dyDescent="0.25">
      <c r="A117" s="6" t="s">
        <v>128</v>
      </c>
      <c r="B117" s="6">
        <v>347</v>
      </c>
      <c r="C117" s="6">
        <v>357</v>
      </c>
      <c r="D117" s="6">
        <v>386</v>
      </c>
      <c r="E117" s="6">
        <v>386</v>
      </c>
      <c r="F117" s="6">
        <v>416.28298949999999</v>
      </c>
      <c r="G117" s="6">
        <v>451.11805809999998</v>
      </c>
    </row>
    <row r="118" spans="1:7" ht="13.2" x14ac:dyDescent="0.25">
      <c r="A118" s="6" t="s">
        <v>129</v>
      </c>
      <c r="C118" s="6">
        <v>507</v>
      </c>
    </row>
    <row r="119" spans="1:7" ht="13.2" x14ac:dyDescent="0.25">
      <c r="A119" s="6" t="s">
        <v>130</v>
      </c>
      <c r="G119" s="6">
        <v>641.91022129999999</v>
      </c>
    </row>
    <row r="120" spans="1:7" ht="13.2" x14ac:dyDescent="0.25">
      <c r="A120" s="6" t="s">
        <v>131</v>
      </c>
      <c r="B120" s="6">
        <v>508</v>
      </c>
      <c r="G120" s="6">
        <v>724.4492765</v>
      </c>
    </row>
    <row r="121" spans="1:7" ht="13.2" x14ac:dyDescent="0.25">
      <c r="A121" s="6" t="s">
        <v>132</v>
      </c>
      <c r="C121" s="6">
        <v>177</v>
      </c>
      <c r="D121" s="6">
        <v>185</v>
      </c>
      <c r="E121" s="6">
        <v>180.4910126</v>
      </c>
    </row>
    <row r="122" spans="1:7" ht="13.2" x14ac:dyDescent="0.25">
      <c r="A122" s="6" t="s">
        <v>133</v>
      </c>
      <c r="F122" s="6">
        <v>228.3999939</v>
      </c>
      <c r="G122" s="6">
        <v>245.17945109999999</v>
      </c>
    </row>
    <row r="123" spans="1:7" ht="13.2" x14ac:dyDescent="0.25">
      <c r="A123" s="6" t="s">
        <v>134</v>
      </c>
      <c r="G123" s="6">
        <v>3.8847353</v>
      </c>
    </row>
    <row r="124" spans="1:7" ht="13.2" x14ac:dyDescent="0.25">
      <c r="A124" s="6" t="s">
        <v>135</v>
      </c>
      <c r="E124" s="6">
        <v>59.019031499999997</v>
      </c>
    </row>
    <row r="125" spans="1:7" ht="13.2" x14ac:dyDescent="0.25">
      <c r="A125" s="6" t="s">
        <v>136</v>
      </c>
      <c r="G125" s="6">
        <v>2.1580503000000002</v>
      </c>
    </row>
    <row r="126" spans="1:7" ht="13.2" x14ac:dyDescent="0.25">
      <c r="A126" s="6" t="s">
        <v>137</v>
      </c>
      <c r="G126" s="6">
        <v>20.347489100000001</v>
      </c>
    </row>
    <row r="127" spans="1:7" ht="13.2" x14ac:dyDescent="0.25">
      <c r="A127" s="6" t="s">
        <v>138</v>
      </c>
      <c r="F127" s="6">
        <v>243.61000060000001</v>
      </c>
      <c r="G127" s="6">
        <v>223.3222729</v>
      </c>
    </row>
    <row r="128" spans="1:7" ht="13.2" x14ac:dyDescent="0.25">
      <c r="A128" s="6" t="s">
        <v>139</v>
      </c>
      <c r="B128" s="6">
        <v>114</v>
      </c>
      <c r="C128" s="6">
        <v>121</v>
      </c>
      <c r="G128" s="6">
        <v>173.24301439999999</v>
      </c>
    </row>
    <row r="129" spans="1:7" ht="13.2" x14ac:dyDescent="0.25">
      <c r="A129" s="6" t="s">
        <v>140</v>
      </c>
      <c r="B129" s="6">
        <v>4</v>
      </c>
      <c r="G129" s="6">
        <v>5.2065618999999996</v>
      </c>
    </row>
    <row r="130" spans="1:7" ht="13.2" x14ac:dyDescent="0.25">
      <c r="A130" s="6" t="s">
        <v>141</v>
      </c>
      <c r="B130" s="6">
        <v>133</v>
      </c>
      <c r="C130" s="6">
        <v>133</v>
      </c>
      <c r="D130" s="6">
        <v>134</v>
      </c>
      <c r="E130" s="6">
        <v>137</v>
      </c>
      <c r="F130" s="6">
        <v>140.7339935</v>
      </c>
      <c r="G130" s="6">
        <v>148.74907379999999</v>
      </c>
    </row>
    <row r="131" spans="1:7" ht="13.2" x14ac:dyDescent="0.25">
      <c r="A131" s="6" t="s">
        <v>142</v>
      </c>
      <c r="B131" s="6">
        <v>280</v>
      </c>
      <c r="C131" s="6">
        <v>288</v>
      </c>
      <c r="D131" s="6">
        <v>256</v>
      </c>
      <c r="F131" s="6">
        <v>287.13000490000002</v>
      </c>
      <c r="G131" s="6">
        <v>281.54909989999999</v>
      </c>
    </row>
    <row r="132" spans="1:7" ht="13.2" x14ac:dyDescent="0.25">
      <c r="A132" s="6" t="s">
        <v>143</v>
      </c>
      <c r="B132" s="6">
        <v>483.73968509999997</v>
      </c>
      <c r="C132" s="6">
        <v>492.19836429999998</v>
      </c>
      <c r="D132" s="6">
        <v>504.95278930000001</v>
      </c>
      <c r="E132" s="6">
        <v>518.32739260000005</v>
      </c>
      <c r="F132" s="6">
        <v>530.73999019999997</v>
      </c>
      <c r="G132" s="6">
        <v>547.03085339999996</v>
      </c>
    </row>
    <row r="133" spans="1:7" ht="13.2" x14ac:dyDescent="0.25">
      <c r="A133" s="6" t="s">
        <v>144</v>
      </c>
      <c r="B133" s="6">
        <v>144</v>
      </c>
      <c r="D133" s="6">
        <v>136</v>
      </c>
      <c r="E133" s="6">
        <v>143</v>
      </c>
      <c r="F133" s="6">
        <v>151.08299260000001</v>
      </c>
      <c r="G133" s="6">
        <v>158.89355850000001</v>
      </c>
    </row>
    <row r="134" spans="1:7" ht="13.2" x14ac:dyDescent="0.25">
      <c r="A134" s="6" t="s">
        <v>145</v>
      </c>
      <c r="B134" s="6">
        <v>293</v>
      </c>
      <c r="C134" s="6">
        <v>303</v>
      </c>
      <c r="D134" s="6">
        <v>311</v>
      </c>
      <c r="E134" s="6">
        <v>319</v>
      </c>
      <c r="F134" s="6">
        <v>328.4100037</v>
      </c>
      <c r="G134" s="6">
        <v>338.2843239</v>
      </c>
    </row>
    <row r="135" spans="1:7" ht="13.2" x14ac:dyDescent="0.25">
      <c r="A135" s="6" t="s">
        <v>146</v>
      </c>
      <c r="B135" s="6">
        <v>559</v>
      </c>
      <c r="C135" s="6">
        <v>550</v>
      </c>
      <c r="G135" s="6">
        <v>600.76721950000001</v>
      </c>
    </row>
    <row r="136" spans="1:7" ht="13.2" x14ac:dyDescent="0.25">
      <c r="A136" s="6" t="s">
        <v>147</v>
      </c>
      <c r="B136" s="6">
        <v>42</v>
      </c>
      <c r="E136" s="6">
        <v>51.237274200000002</v>
      </c>
      <c r="F136" s="6">
        <v>54.666751900000001</v>
      </c>
      <c r="G136" s="6">
        <v>57.941979000000003</v>
      </c>
    </row>
    <row r="137" spans="1:7" ht="13.2" x14ac:dyDescent="0.25">
      <c r="A137" s="6" t="s">
        <v>148</v>
      </c>
      <c r="B137" s="6">
        <v>126</v>
      </c>
      <c r="C137" s="6">
        <v>138</v>
      </c>
      <c r="G137" s="6">
        <v>204.05619659999999</v>
      </c>
    </row>
    <row r="138" spans="1:7" ht="13.2" x14ac:dyDescent="0.25">
      <c r="A138" s="6" t="s">
        <v>150</v>
      </c>
      <c r="G138" s="6">
        <v>28.011517600000001</v>
      </c>
    </row>
    <row r="139" spans="1:7" ht="13.2" x14ac:dyDescent="0.25">
      <c r="A139" s="6" t="s">
        <v>151</v>
      </c>
      <c r="C139" s="6">
        <v>227</v>
      </c>
      <c r="D139" s="6">
        <v>238</v>
      </c>
    </row>
    <row r="140" spans="1:7" ht="13.2" x14ac:dyDescent="0.25">
      <c r="A140" s="6" t="s">
        <v>152</v>
      </c>
      <c r="B140" s="6">
        <v>82</v>
      </c>
      <c r="C140" s="6">
        <v>84</v>
      </c>
      <c r="G140" s="6">
        <v>88.987954200000004</v>
      </c>
    </row>
    <row r="141" spans="1:7" ht="13.2" x14ac:dyDescent="0.25">
      <c r="A141" s="6" t="s">
        <v>153</v>
      </c>
      <c r="B141" s="6">
        <v>501</v>
      </c>
      <c r="D141" s="6">
        <v>508</v>
      </c>
      <c r="E141" s="6">
        <v>513</v>
      </c>
      <c r="F141" s="6">
        <v>516.03002930000002</v>
      </c>
      <c r="G141" s="6">
        <v>522.63499320000005</v>
      </c>
    </row>
    <row r="142" spans="1:7" ht="13.2" x14ac:dyDescent="0.25">
      <c r="A142" s="6" t="s">
        <v>154</v>
      </c>
      <c r="B142" s="6">
        <v>550</v>
      </c>
      <c r="C142" s="6">
        <v>554</v>
      </c>
      <c r="D142" s="6">
        <v>559</v>
      </c>
      <c r="E142" s="6">
        <v>563</v>
      </c>
      <c r="F142" s="6">
        <v>564.3319702</v>
      </c>
      <c r="G142" s="6">
        <v>569.33922659999996</v>
      </c>
    </row>
    <row r="143" spans="1:7" ht="13.2" x14ac:dyDescent="0.25">
      <c r="A143" s="6" t="s">
        <v>155</v>
      </c>
      <c r="B143" s="6">
        <v>34.709999099999997</v>
      </c>
      <c r="C143" s="6">
        <v>36.220001199999999</v>
      </c>
      <c r="D143" s="6">
        <v>37.630001100000001</v>
      </c>
      <c r="E143" s="6">
        <v>42.459999099999997</v>
      </c>
      <c r="F143" s="6">
        <v>47.889999400000001</v>
      </c>
      <c r="G143" s="6">
        <v>51.5455428</v>
      </c>
    </row>
    <row r="144" spans="1:7" ht="13.2" x14ac:dyDescent="0.25">
      <c r="A144" s="6" t="s">
        <v>156</v>
      </c>
      <c r="G144" s="6">
        <v>38.174189200000001</v>
      </c>
    </row>
    <row r="145" spans="1:7" ht="13.2" x14ac:dyDescent="0.25">
      <c r="A145" s="6" t="s">
        <v>157</v>
      </c>
      <c r="G145" s="6">
        <v>11.7213165</v>
      </c>
    </row>
    <row r="146" spans="1:7" ht="13.2" x14ac:dyDescent="0.25">
      <c r="A146" s="6" t="s">
        <v>158</v>
      </c>
      <c r="G146" s="6">
        <v>1.9790055</v>
      </c>
    </row>
    <row r="147" spans="1:7" ht="13.2" x14ac:dyDescent="0.25">
      <c r="A147" s="6" t="s">
        <v>159</v>
      </c>
      <c r="G147" s="6">
        <v>351.265894</v>
      </c>
    </row>
    <row r="148" spans="1:7" ht="13.2" x14ac:dyDescent="0.25">
      <c r="A148" s="6" t="s">
        <v>160</v>
      </c>
      <c r="B148" s="6">
        <v>89</v>
      </c>
      <c r="D148" s="6">
        <v>95</v>
      </c>
      <c r="G148" s="6">
        <v>103.4009428</v>
      </c>
    </row>
    <row r="149" spans="1:7" ht="13.2" x14ac:dyDescent="0.25">
      <c r="A149" s="6" t="s">
        <v>161</v>
      </c>
      <c r="B149" s="6">
        <v>90</v>
      </c>
      <c r="C149" s="6">
        <v>91</v>
      </c>
      <c r="D149" s="6">
        <v>108</v>
      </c>
      <c r="E149" s="6">
        <v>117</v>
      </c>
      <c r="F149" s="6">
        <v>124</v>
      </c>
      <c r="G149" s="6">
        <v>130.65627409999999</v>
      </c>
    </row>
    <row r="150" spans="1:7" ht="13.2" x14ac:dyDescent="0.25">
      <c r="A150" s="6" t="s">
        <v>162</v>
      </c>
      <c r="G150" s="6">
        <v>106.2605655</v>
      </c>
    </row>
    <row r="151" spans="1:7" ht="13.2" x14ac:dyDescent="0.25">
      <c r="A151" s="6" t="s">
        <v>163</v>
      </c>
      <c r="G151" s="6">
        <v>6.5035429000000002</v>
      </c>
    </row>
    <row r="152" spans="1:7" ht="13.2" x14ac:dyDescent="0.25">
      <c r="A152" s="6" t="s">
        <v>164</v>
      </c>
      <c r="B152" s="6">
        <v>135</v>
      </c>
      <c r="C152" s="6">
        <v>139</v>
      </c>
      <c r="D152" s="6">
        <v>125</v>
      </c>
      <c r="E152" s="6">
        <v>128</v>
      </c>
      <c r="G152" s="6">
        <v>140.43503079999999</v>
      </c>
    </row>
    <row r="153" spans="1:7" ht="13.2" x14ac:dyDescent="0.25">
      <c r="A153" s="6" t="s">
        <v>165</v>
      </c>
      <c r="G153" s="6">
        <v>313.12864480000002</v>
      </c>
    </row>
    <row r="154" spans="1:7" ht="13.2" x14ac:dyDescent="0.25">
      <c r="A154" s="6" t="s">
        <v>166</v>
      </c>
      <c r="B154" s="6">
        <v>505</v>
      </c>
      <c r="C154" s="6">
        <v>496</v>
      </c>
      <c r="D154" s="6">
        <v>510</v>
      </c>
      <c r="E154" s="6">
        <v>517</v>
      </c>
      <c r="G154" s="6">
        <v>526.61137399999996</v>
      </c>
    </row>
    <row r="155" spans="1:7" ht="13.2" x14ac:dyDescent="0.25">
      <c r="A155" s="6" t="s">
        <v>168</v>
      </c>
      <c r="C155" s="6">
        <v>796</v>
      </c>
      <c r="D155" s="6">
        <v>808</v>
      </c>
      <c r="E155" s="6">
        <v>675</v>
      </c>
      <c r="G155" s="6">
        <v>819.78577419999999</v>
      </c>
    </row>
    <row r="156" spans="1:7" ht="13.2" x14ac:dyDescent="0.25">
      <c r="A156" s="6" t="s">
        <v>169</v>
      </c>
      <c r="E156" s="6">
        <v>176</v>
      </c>
    </row>
    <row r="157" spans="1:7" ht="13.2" x14ac:dyDescent="0.25">
      <c r="A157" s="6" t="s">
        <v>170</v>
      </c>
      <c r="G157" s="6">
        <v>147.1459448</v>
      </c>
    </row>
    <row r="158" spans="1:7" ht="13.2" x14ac:dyDescent="0.25">
      <c r="A158" s="6" t="s">
        <v>171</v>
      </c>
      <c r="C158" s="6">
        <v>30</v>
      </c>
      <c r="D158" s="6">
        <v>35</v>
      </c>
      <c r="E158" s="6">
        <v>36</v>
      </c>
      <c r="G158" s="6">
        <v>16.066565799999999</v>
      </c>
    </row>
    <row r="159" spans="1:7" ht="13.2" x14ac:dyDescent="0.25">
      <c r="A159" s="6" t="s">
        <v>172</v>
      </c>
      <c r="B159" s="6">
        <v>8</v>
      </c>
      <c r="G159" s="6">
        <v>13.4614861</v>
      </c>
    </row>
    <row r="160" spans="1:7" ht="13.2" x14ac:dyDescent="0.25">
      <c r="A160" s="6" t="s">
        <v>173</v>
      </c>
      <c r="G160" s="6">
        <v>34.7464704</v>
      </c>
    </row>
    <row r="161" spans="1:7" ht="13.2" x14ac:dyDescent="0.25">
      <c r="A161" s="6" t="s">
        <v>174</v>
      </c>
      <c r="G161" s="6">
        <v>17.708079000000001</v>
      </c>
    </row>
    <row r="162" spans="1:7" ht="13.2" x14ac:dyDescent="0.25">
      <c r="A162" s="6" t="s">
        <v>175</v>
      </c>
      <c r="G162" s="6">
        <v>105.6874646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E25"/>
  <sheetViews>
    <sheetView workbookViewId="0"/>
  </sheetViews>
  <sheetFormatPr defaultColWidth="14.44140625" defaultRowHeight="12.75" customHeight="1" x14ac:dyDescent="0.25"/>
  <cols>
    <col min="1" max="1" width="1.44140625" customWidth="1"/>
    <col min="2" max="2" width="41.109375" customWidth="1"/>
    <col min="3" max="3" width="84.44140625" customWidth="1"/>
    <col min="4" max="4" width="2.109375" customWidth="1"/>
    <col min="5" max="6" width="0.44140625" customWidth="1"/>
  </cols>
  <sheetData>
    <row r="1" spans="1:5" ht="78" customHeight="1" x14ac:dyDescent="0.25">
      <c r="A1" s="1"/>
      <c r="B1" s="37" t="str">
        <f>C4</f>
        <v>Motor vehicles (excluding 2-wheelers) per 1,000 population</v>
      </c>
      <c r="C1" s="38"/>
      <c r="D1" s="9"/>
      <c r="E1" s="10"/>
    </row>
    <row r="2" spans="1:5" ht="13.2" x14ac:dyDescent="0.25">
      <c r="A2" s="1"/>
      <c r="B2" s="11"/>
      <c r="C2" s="11"/>
      <c r="D2" s="9"/>
      <c r="E2" s="10"/>
    </row>
    <row r="3" spans="1:5" ht="13.2" x14ac:dyDescent="0.25">
      <c r="A3" s="1"/>
      <c r="B3" s="12" t="s">
        <v>51</v>
      </c>
      <c r="C3" s="9"/>
      <c r="D3" s="9"/>
      <c r="E3" s="10"/>
    </row>
    <row r="4" spans="1:5" ht="13.2" x14ac:dyDescent="0.25">
      <c r="A4" s="1"/>
      <c r="B4" s="13" t="s">
        <v>62</v>
      </c>
      <c r="C4" s="14" t="s">
        <v>73</v>
      </c>
      <c r="D4" s="9"/>
      <c r="E4" s="10"/>
    </row>
    <row r="5" spans="1:5" ht="25.5" customHeight="1" x14ac:dyDescent="0.25">
      <c r="A5" s="1"/>
      <c r="B5" s="13" t="s">
        <v>89</v>
      </c>
      <c r="C5" s="15" t="s">
        <v>91</v>
      </c>
      <c r="D5" s="9"/>
      <c r="E5" s="10"/>
    </row>
    <row r="6" spans="1:5" ht="13.2" x14ac:dyDescent="0.25">
      <c r="A6" s="1"/>
      <c r="B6" s="13" t="s">
        <v>100</v>
      </c>
      <c r="C6" s="16"/>
      <c r="D6" s="9"/>
      <c r="E6" s="10"/>
    </row>
    <row r="7" spans="1:5" ht="13.2" x14ac:dyDescent="0.25">
      <c r="A7" s="1"/>
      <c r="B7" s="17"/>
      <c r="C7" s="11"/>
      <c r="D7" s="11"/>
      <c r="E7" s="10"/>
    </row>
    <row r="8" spans="1:5" ht="13.2" x14ac:dyDescent="0.25">
      <c r="A8" s="1"/>
      <c r="B8" s="18" t="s">
        <v>120</v>
      </c>
      <c r="C8" s="1"/>
      <c r="D8" s="1"/>
      <c r="E8" s="10"/>
    </row>
    <row r="9" spans="1:5" ht="25.5" customHeight="1" x14ac:dyDescent="0.25">
      <c r="A9" s="1"/>
      <c r="B9" s="19" t="s">
        <v>149</v>
      </c>
      <c r="C9" s="21" t="s">
        <v>167</v>
      </c>
      <c r="D9" s="1"/>
      <c r="E9" s="10"/>
    </row>
    <row r="10" spans="1:5" ht="13.2" x14ac:dyDescent="0.25">
      <c r="A10" s="1"/>
      <c r="B10" s="1"/>
      <c r="C10" s="23" t="s">
        <v>178</v>
      </c>
      <c r="D10" s="1"/>
      <c r="E10" s="10"/>
    </row>
    <row r="11" spans="1:5" ht="13.2" x14ac:dyDescent="0.25">
      <c r="A11" s="1"/>
      <c r="B11" s="19" t="s">
        <v>179</v>
      </c>
      <c r="C11" s="25"/>
      <c r="D11" s="1"/>
      <c r="E11" s="10"/>
    </row>
    <row r="12" spans="1:5" ht="13.2" x14ac:dyDescent="0.25">
      <c r="A12" s="1"/>
      <c r="B12" s="19" t="s">
        <v>181</v>
      </c>
      <c r="C12" s="25"/>
      <c r="D12" s="1"/>
      <c r="E12" s="10"/>
    </row>
    <row r="13" spans="1:5" ht="13.2" x14ac:dyDescent="0.25">
      <c r="A13" s="1"/>
      <c r="B13" s="19" t="s">
        <v>182</v>
      </c>
      <c r="C13" s="25"/>
      <c r="D13" s="1"/>
      <c r="E13" s="10"/>
    </row>
    <row r="14" spans="1:5" ht="13.2" x14ac:dyDescent="0.25">
      <c r="A14" s="1"/>
      <c r="B14" s="1"/>
      <c r="C14" s="1"/>
      <c r="D14" s="1"/>
      <c r="E14" s="10"/>
    </row>
    <row r="15" spans="1:5" ht="13.2" x14ac:dyDescent="0.25">
      <c r="A15" s="1"/>
      <c r="B15" s="18" t="s">
        <v>183</v>
      </c>
      <c r="C15" s="1"/>
      <c r="D15" s="1"/>
      <c r="E15" s="10"/>
    </row>
    <row r="16" spans="1:5" ht="13.2" x14ac:dyDescent="0.25">
      <c r="A16" s="1"/>
      <c r="B16" s="19" t="s">
        <v>184</v>
      </c>
      <c r="C16" s="27" t="s">
        <v>185</v>
      </c>
      <c r="D16" s="1"/>
      <c r="E16" s="10"/>
    </row>
    <row r="17" spans="1:5" ht="13.2" x14ac:dyDescent="0.25">
      <c r="A17" s="1"/>
      <c r="B17" s="19" t="s">
        <v>187</v>
      </c>
      <c r="C17" s="29"/>
      <c r="D17" s="1"/>
      <c r="E17" s="10"/>
    </row>
    <row r="18" spans="1:5" ht="13.2" x14ac:dyDescent="0.25">
      <c r="A18" s="1"/>
      <c r="B18" s="1"/>
      <c r="C18" s="29"/>
      <c r="D18" s="1"/>
      <c r="E18" s="10"/>
    </row>
    <row r="19" spans="1:5" ht="13.2" x14ac:dyDescent="0.25">
      <c r="A19" s="1"/>
      <c r="B19" s="1"/>
      <c r="C19" s="30">
        <v>40414</v>
      </c>
      <c r="D19" s="1"/>
      <c r="E19" s="10"/>
    </row>
    <row r="20" spans="1:5" ht="13.2" x14ac:dyDescent="0.25">
      <c r="A20" s="1"/>
      <c r="B20" s="1"/>
      <c r="C20" s="29"/>
      <c r="D20" s="1"/>
      <c r="E20" s="10"/>
    </row>
    <row r="21" spans="1:5" ht="13.2" x14ac:dyDescent="0.25">
      <c r="A21" s="1"/>
      <c r="B21" s="1"/>
      <c r="C21" s="29"/>
      <c r="D21" s="1"/>
      <c r="E21" s="10"/>
    </row>
    <row r="22" spans="1:5" ht="13.2" x14ac:dyDescent="0.25">
      <c r="A22" s="1"/>
      <c r="B22" s="1"/>
      <c r="C22" s="29"/>
      <c r="D22" s="1"/>
      <c r="E22" s="10"/>
    </row>
    <row r="23" spans="1:5" ht="13.2" x14ac:dyDescent="0.25">
      <c r="A23" s="1"/>
      <c r="B23" s="1"/>
      <c r="C23" s="29"/>
      <c r="D23" s="1"/>
      <c r="E23" s="10"/>
    </row>
    <row r="24" spans="1:5" ht="13.2" x14ac:dyDescent="0.25">
      <c r="A24" s="1"/>
      <c r="B24" s="1"/>
      <c r="C24" s="1"/>
      <c r="D24" s="1"/>
      <c r="E24" s="10"/>
    </row>
    <row r="25" spans="1:5" ht="13.2" x14ac:dyDescent="0.25">
      <c r="A25" s="1"/>
      <c r="B25" s="1"/>
      <c r="C25" s="1"/>
      <c r="D25" s="1"/>
      <c r="E25" s="10"/>
    </row>
  </sheetData>
  <mergeCells count="1">
    <mergeCell ref="B1:C1"/>
  </mergeCells>
  <hyperlinks>
    <hyperlink ref="C10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C2"/>
  <sheetViews>
    <sheetView workbookViewId="0"/>
  </sheetViews>
  <sheetFormatPr defaultColWidth="14.44140625" defaultRowHeight="12.75" customHeight="1" x14ac:dyDescent="0.25"/>
  <cols>
    <col min="1" max="1" width="17.5546875" customWidth="1"/>
    <col min="2" max="2" width="19.33203125" customWidth="1"/>
    <col min="3" max="3" width="84.109375" customWidth="1"/>
    <col min="4" max="6" width="5.109375" customWidth="1"/>
  </cols>
  <sheetData>
    <row r="1" spans="1:3" ht="12.75" customHeight="1" x14ac:dyDescent="0.25">
      <c r="A1" s="3" t="s">
        <v>0</v>
      </c>
      <c r="B1" s="3" t="s">
        <v>2</v>
      </c>
      <c r="C1" s="3" t="s">
        <v>3</v>
      </c>
    </row>
    <row r="2" spans="1:3" ht="12.75" customHeight="1" x14ac:dyDescent="0.25">
      <c r="A2" s="5"/>
      <c r="B2" s="5"/>
      <c r="C2" s="7" t="s">
        <v>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E7"/>
  <sheetViews>
    <sheetView workbookViewId="0">
      <selection sqref="A1:D1"/>
    </sheetView>
  </sheetViews>
  <sheetFormatPr defaultColWidth="14.44140625" defaultRowHeight="12.75" customHeight="1" x14ac:dyDescent="0.25"/>
  <cols>
    <col min="1" max="1" width="15.88671875" customWidth="1"/>
    <col min="2" max="2" width="50.5546875" customWidth="1"/>
    <col min="3" max="3" width="1.33203125" customWidth="1"/>
    <col min="4" max="4" width="52.5546875" customWidth="1"/>
    <col min="5" max="6" width="9" customWidth="1"/>
  </cols>
  <sheetData>
    <row r="1" spans="1:5" ht="39" customHeight="1" x14ac:dyDescent="0.5">
      <c r="A1" s="39" t="s">
        <v>107</v>
      </c>
      <c r="B1" s="40"/>
      <c r="C1" s="40"/>
      <c r="D1" s="40"/>
      <c r="E1" s="10"/>
    </row>
    <row r="2" spans="1:5" ht="13.2" x14ac:dyDescent="0.25">
      <c r="A2" s="1"/>
      <c r="B2" s="1"/>
      <c r="C2" s="9"/>
      <c r="D2" s="20"/>
      <c r="E2" s="10"/>
    </row>
    <row r="3" spans="1:5" ht="46.5" customHeight="1" x14ac:dyDescent="0.25">
      <c r="A3" s="12" t="s">
        <v>176</v>
      </c>
      <c r="B3" s="22" t="s">
        <v>177</v>
      </c>
      <c r="C3" s="24"/>
      <c r="D3" s="26" t="s">
        <v>180</v>
      </c>
      <c r="E3" s="10"/>
    </row>
    <row r="4" spans="1:5" ht="62.25" customHeight="1" x14ac:dyDescent="0.25">
      <c r="A4" s="12" t="s">
        <v>186</v>
      </c>
      <c r="B4" s="28" t="s">
        <v>178</v>
      </c>
      <c r="C4" s="24"/>
      <c r="D4" s="26" t="s">
        <v>189</v>
      </c>
      <c r="E4" s="10"/>
    </row>
    <row r="5" spans="1:5" ht="32.25" customHeight="1" x14ac:dyDescent="0.25">
      <c r="A5" s="12" t="s">
        <v>190</v>
      </c>
      <c r="B5" s="22" t="s">
        <v>191</v>
      </c>
      <c r="C5" s="24"/>
      <c r="D5" s="26" t="s">
        <v>192</v>
      </c>
      <c r="E5" s="10"/>
    </row>
    <row r="6" spans="1:5" ht="32.25" customHeight="1" x14ac:dyDescent="0.25">
      <c r="A6" s="9"/>
      <c r="B6" s="9"/>
      <c r="C6" s="20"/>
      <c r="D6" s="20"/>
      <c r="E6" s="10"/>
    </row>
    <row r="7" spans="1:5" ht="13.2" x14ac:dyDescent="0.25">
      <c r="A7" s="5"/>
      <c r="B7" s="5"/>
      <c r="C7" s="5"/>
      <c r="D7" s="5"/>
    </row>
  </sheetData>
  <mergeCells count="1">
    <mergeCell ref="A1:D1"/>
  </mergeCells>
  <hyperlinks>
    <hyperlink ref="B4" r:id="rId1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E10"/>
  <sheetViews>
    <sheetView workbookViewId="0"/>
  </sheetViews>
  <sheetFormatPr defaultColWidth="14.44140625" defaultRowHeight="12.75" customHeight="1" x14ac:dyDescent="0.25"/>
  <cols>
    <col min="1" max="1" width="1.5546875" customWidth="1"/>
    <col min="2" max="2" width="28" customWidth="1"/>
    <col min="3" max="3" width="84.44140625" customWidth="1"/>
    <col min="4" max="4" width="2.109375" customWidth="1"/>
    <col min="5" max="6" width="0.44140625" customWidth="1"/>
  </cols>
  <sheetData>
    <row r="1" spans="1:5" ht="39" customHeight="1" x14ac:dyDescent="0.25">
      <c r="A1" s="1"/>
      <c r="B1" s="37" t="s">
        <v>188</v>
      </c>
      <c r="C1" s="40"/>
      <c r="D1" s="9"/>
      <c r="E1" s="10"/>
    </row>
    <row r="2" spans="1:5" ht="13.2" x14ac:dyDescent="0.25">
      <c r="A2" s="1"/>
      <c r="B2" s="11"/>
      <c r="C2" s="11"/>
      <c r="D2" s="9"/>
      <c r="E2" s="10"/>
    </row>
    <row r="3" spans="1:5" ht="13.2" x14ac:dyDescent="0.25">
      <c r="A3" s="1"/>
      <c r="B3" s="41" t="s">
        <v>193</v>
      </c>
      <c r="C3" s="40"/>
      <c r="D3" s="9"/>
      <c r="E3" s="10"/>
    </row>
    <row r="4" spans="1:5" ht="21.75" customHeight="1" x14ac:dyDescent="0.25">
      <c r="A4" s="31"/>
      <c r="B4" s="32" t="s">
        <v>194</v>
      </c>
      <c r="C4" s="34" t="str">
        <f>HYPERLINK("http://spreadsheets.google.com/pub?key="&amp;A1&amp;"&amp;output=xls","[Download xls]")</f>
        <v>[Download xls]</v>
      </c>
      <c r="D4" s="35"/>
      <c r="E4" s="10"/>
    </row>
    <row r="5" spans="1:5" ht="18" customHeight="1" x14ac:dyDescent="0.25">
      <c r="A5" s="31"/>
      <c r="B5" s="32" t="s">
        <v>197</v>
      </c>
      <c r="C5" s="34" t="str">
        <f>HYPERLINK("http://spreadsheets.google.com/pub?key="&amp;A1&amp;"&amp;output=ods","[Download ods]")</f>
        <v>[Download ods]</v>
      </c>
      <c r="D5" s="35"/>
      <c r="E5" s="10"/>
    </row>
    <row r="6" spans="1:5" ht="18" customHeight="1" x14ac:dyDescent="0.25">
      <c r="A6" s="31"/>
      <c r="B6" s="32" t="s">
        <v>198</v>
      </c>
      <c r="C6" s="34" t="str">
        <f>HYPERLINK("http://spreadsheets.google.com/pub?key="&amp;A1&amp;"&amp;output=pdf","[Download pdf]")</f>
        <v>[Download pdf]</v>
      </c>
      <c r="D6" s="35"/>
      <c r="E6" s="10"/>
    </row>
    <row r="7" spans="1:5" ht="18" customHeight="1" x14ac:dyDescent="0.25">
      <c r="A7" s="31"/>
      <c r="B7" s="36"/>
      <c r="C7" s="36"/>
      <c r="D7" s="35"/>
      <c r="E7" s="10"/>
    </row>
    <row r="8" spans="1:5" ht="14.25" customHeight="1" x14ac:dyDescent="0.25">
      <c r="A8" s="1"/>
      <c r="B8" s="11"/>
      <c r="C8" s="11"/>
      <c r="D8" s="9"/>
      <c r="E8" s="10"/>
    </row>
    <row r="9" spans="1:5" ht="15.75" customHeight="1" x14ac:dyDescent="0.25">
      <c r="A9" s="5"/>
      <c r="B9" s="5"/>
      <c r="C9" s="5"/>
      <c r="D9" s="5"/>
    </row>
    <row r="10" spans="1:5" ht="14.25" customHeight="1" x14ac:dyDescent="0.25"/>
  </sheetData>
  <mergeCells count="2">
    <mergeCell ref="B1:C1"/>
    <mergeCell ref="B3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B1"/>
  <sheetViews>
    <sheetView workbookViewId="0"/>
  </sheetViews>
  <sheetFormatPr defaultColWidth="14.44140625" defaultRowHeight="12.75" customHeight="1" x14ac:dyDescent="0.25"/>
  <cols>
    <col min="1" max="2" width="15.109375" customWidth="1"/>
    <col min="3" max="6" width="5.109375" customWidth="1"/>
  </cols>
  <sheetData>
    <row r="1" spans="1:2" ht="12.75" customHeight="1" x14ac:dyDescent="0.25">
      <c r="A1" s="33" t="s">
        <v>195</v>
      </c>
      <c r="B1" s="33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</vt:lpstr>
      <vt:lpstr>About</vt:lpstr>
      <vt:lpstr>Footnotes</vt:lpstr>
      <vt:lpstr>Settings</vt:lpstr>
      <vt:lpstr>Download</vt:lpstr>
      <vt:lpstr>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James Miller</cp:lastModifiedBy>
  <dcterms:created xsi:type="dcterms:W3CDTF">2018-10-08T03:02:46Z</dcterms:created>
  <dcterms:modified xsi:type="dcterms:W3CDTF">2018-10-08T03:02:46Z</dcterms:modified>
</cp:coreProperties>
</file>